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сканы\сохрани жизнь\отчёты\"/>
    </mc:Choice>
  </mc:AlternateContent>
  <bookViews>
    <workbookView xWindow="0" yWindow="0" windowWidth="20460" windowHeight="7680"/>
  </bookViews>
  <sheets>
    <sheet name="Расход" sheetId="1" r:id="rId1"/>
    <sheet name="Приход" sheetId="2" r:id="rId2"/>
  </sheets>
  <definedNames>
    <definedName name="_xlnm._FilterDatabase" localSheetId="1" hidden="1">Приход!$A$2:$IR$70</definedName>
    <definedName name="_xlnm._FilterDatabase" localSheetId="0" hidden="1">Расход!$A$6:$C$7</definedName>
  </definedNames>
  <calcPr calcId="152511"/>
</workbook>
</file>

<file path=xl/calcChain.xml><?xml version="1.0" encoding="utf-8"?>
<calcChain xmlns="http://schemas.openxmlformats.org/spreadsheetml/2006/main">
  <c r="C19" i="1" l="1"/>
  <c r="C18" i="1"/>
  <c r="C70" i="2"/>
  <c r="C20" i="1" l="1"/>
</calcChain>
</file>

<file path=xl/sharedStrings.xml><?xml version="1.0" encoding="utf-8"?>
<sst xmlns="http://schemas.openxmlformats.org/spreadsheetml/2006/main" count="115" uniqueCount="75">
  <si>
    <t>Итого со счета фонда</t>
  </si>
  <si>
    <t>Помощь благотворителей</t>
  </si>
  <si>
    <t xml:space="preserve">Итого </t>
  </si>
  <si>
    <t>Дата</t>
  </si>
  <si>
    <t>Назначение платежа</t>
  </si>
  <si>
    <t>Сумма</t>
  </si>
  <si>
    <t>Административные расходы на содержание фонда: Комиссия за перечисление средств со счета согласно договора Расчетно Кассовое Обслуживание, Заработная плата, Налоги с заработной платы</t>
  </si>
  <si>
    <t>Благотворительное пожертвование Яндекс деньги</t>
  </si>
  <si>
    <t xml:space="preserve">Квартира дла проживания детей и их родителей в г Москва,  проходящие лечение или обследования </t>
  </si>
  <si>
    <t>Под опекой  благотворительного  фонда находится  450 семей</t>
  </si>
  <si>
    <t xml:space="preserve">мы  помогли  за  2019 г. ___ раз </t>
  </si>
  <si>
    <t>с 1 по 28 февраля</t>
  </si>
  <si>
    <t>66 пачек</t>
  </si>
  <si>
    <t>с 4 по 27 февраля</t>
  </si>
  <si>
    <t>42 пачки</t>
  </si>
  <si>
    <t>27 пачек</t>
  </si>
  <si>
    <t>с 7 по 28 февраля</t>
  </si>
  <si>
    <t>46 бутылочек</t>
  </si>
  <si>
    <t>Энтеральное питание "Нутридринк" для: Кабанова Ярослава,Ломовцева Максима,Думиника Ивана,Хамидовой Самиры,Залыгаевой Миланы,Шурыгиной Яны,Тодосейчук Алексея,новицкого Владимира,Лях Таисии,Королькова Артема,Захарова Захара,Шмитко Анатолия,Сараханова Данииила,Соколовой Анны,Гавриковой Миланы,Казакова Ярослава,Сторожко Екатерины,Зинович Дмитрия.</t>
  </si>
  <si>
    <t>Одноразовые пеленки для: Хамидовой Самиры,Соколовой Анны,Лях Таисии,Кабанова Ярослава,Корецкой Ксении,Ломовцева Максима,Сараханова Даниила,Новицкого Владимира,Соболевой Лидии,Соболевой Лилии,Тодосейчук Алексея,Фирстова Владислава,Лаудэншлейгер Софии,Гавриковой Миланы,Сторожко Екатерины.</t>
  </si>
  <si>
    <t>Детские подгузники для: Ломовцева Максима,Лях Таисии,Соболевой Лилиии,Соболевой Лидии,Залыгаевой Миланы,Кабанова Ярослава,Хамидовой Самиры,Корецкой Ксении,Думиника Ивана,Фирстова Владислава,Сараханова Даниила,Соколовой Анны,Тодосейчук Алексея,Гавриш Максима,Лаундэншлейгер Софии.</t>
  </si>
  <si>
    <t>Влажные салфетки для: Хамидовой Самиры,Соколовой Анны,Ломовцева Максима,Лях Таисии,Соболевой Лидии,Соболевой Лилии,Захарова Захара,Кабанова Ярослава,Шматко Анатолия, Корецкой Ксении,Думиника Ивана,Сараханова Даниила,Залыгаевой Миланы,Шелкопляс Никиты,Соколовой Анны,Королькова Артема,Новицкого Владимира,Тодосейчук Алексея,Фирстова Владислава,Казакова Ярослава,Зинович Дмитрия,Лаудэншлейгер Софии, Гавриковой Миланы,Абрамовой Нелли,Сторожко Екатерины,Шелкопляс Никиты.</t>
  </si>
  <si>
    <t>8, 22, 25 февраля</t>
  </si>
  <si>
    <t>Услуги курьера по доставке костного мозга в ФГБУ ФНКЦ ДГОИ им. Дмитрия Рогачева, для Лях Таисии, Сторожко Екатерины, Гавриковой Миланы</t>
  </si>
  <si>
    <t>3 доставки</t>
  </si>
  <si>
    <t>10.02-27.02.2019</t>
  </si>
  <si>
    <t>Батькова Софья + родитель, диагноз- астроцитома, обследование в ФГБУ РНЦРМ Радиологии</t>
  </si>
  <si>
    <t>10.02-14.02.2019</t>
  </si>
  <si>
    <t>Чеканов Тамерлан+родитель, диагноз - нейробластома, сцинтиграфия в ФГБУ ФНКЦ ДГОИ им. Дмитрия Рогачева</t>
  </si>
  <si>
    <t>10.02-15.02.2019</t>
  </si>
  <si>
    <t>Протас Алина+родитель, диагноз - опухоль, консультация в ФГБУ "НМИЦ им.Н.Н. Приорова"</t>
  </si>
  <si>
    <t>Пожертвование  благотворителей</t>
  </si>
  <si>
    <t>Благотворительное пожертвование от Филатовой Натальи</t>
  </si>
  <si>
    <t>Благотворительное пожертвование от Дамарацкого Ивана Анатольевича</t>
  </si>
  <si>
    <t>Благотворительное пожертвование от Хабиби</t>
  </si>
  <si>
    <t>Благотворительное пожертвование от Олега</t>
  </si>
  <si>
    <t>Благотворительное пожертвование от Деткиной Ольги Владимировны</t>
  </si>
  <si>
    <t>Благотворительное пожертвование  от Момотовой Оксаны Шахларовны</t>
  </si>
  <si>
    <t>Благотворительное пожертвование от Сафарова Сахиба Гоибназаровича</t>
  </si>
  <si>
    <t>Благотворительное пожертвование от Матлубы Кадыровны</t>
  </si>
  <si>
    <t>Благотворительное пожертвование от Исломиддина Бахриддиновича</t>
  </si>
  <si>
    <t>Благотворительное пожертвование от Муххамаджон</t>
  </si>
  <si>
    <t>Благотворительное пожертвование от Клюевой Натальи Викторовны</t>
  </si>
  <si>
    <t>Благотворительное пожертвование от Савченко Ольги Григорьевны</t>
  </si>
  <si>
    <t>Благотворительное пожертвование от Овчаренко Оксаны Александровны</t>
  </si>
  <si>
    <t>Благотворительное пожертвование от Шаповаловой Олеси Петровны</t>
  </si>
  <si>
    <t>Благотворительное пожертвование от Мухитдинова Рустама</t>
  </si>
  <si>
    <t>Благотворительное пожертвование от Герасименко Ирины Валерьевны</t>
  </si>
  <si>
    <t>Благотворительное пожертвование от Селютина Валерия</t>
  </si>
  <si>
    <t>Благотворительное пожертвование от Овденко Натальи Борисовны</t>
  </si>
  <si>
    <t>Благотворительное пожертвование Деньги.Мэйл.Ру</t>
  </si>
  <si>
    <t>Благотворительное пожертвование от ООО Ост-Ком"</t>
  </si>
  <si>
    <t>Благотворительное пожертвование от Анасимовой Натальи Витальевны</t>
  </si>
  <si>
    <t>Поступление денежных средств от билетов благотворительного мероприятия "Джек Воробей и его друзья"</t>
  </si>
  <si>
    <t>Поступление денежных средств от благотворительной ярмарки и лотереи на благотворительном мероприятии "Джек Воробей и его друзья"</t>
  </si>
  <si>
    <t>Благотворительное пожертвование от АО "Бетоныч"</t>
  </si>
  <si>
    <t>Благотворительное пожертвование от Титова Евгения Вячеславовича</t>
  </si>
  <si>
    <t>Благотворительное пожертвование от ООО "Инфотех"</t>
  </si>
  <si>
    <t>Благотворительное пожертвование от ИП Мусиячина Е.Н.</t>
  </si>
  <si>
    <t>Благотворительное пожертвование от МБДОУ детский сад № 5</t>
  </si>
  <si>
    <t>Благотворительное пожертвование от родителейй и сотркдников МБДОУ детский сад № 26</t>
  </si>
  <si>
    <t>Отправка костного мозга через ООО "Аэро-Груз" в ФГБУ ФНКЦ ДГОИ им. Дмитрия Рогачева, г. Москва, для Гавриковой Миланы, диагноз лейкоз</t>
  </si>
  <si>
    <t>Авиаперелет- 2 билета Владивосток - Москва;  родитель+ ребёнок- Новицкий Владимир, диагноз эмбриональная рабдомиосаркома, сцинтиграфия в ФГБУ ФНКЦ ДГОИ им. Дмитрия Рогачева</t>
  </si>
  <si>
    <t>Авиаперелет- 2 билета Владивосток - Москва;  родитель+ ребёнок- Чеканов Тамерлан, диагнознейробластома, сцинтиграфия в ФГБУ ФНКЦ ДГОИ им. Дмитрия Рогачева</t>
  </si>
  <si>
    <t>Авиаперелет- 2 билета Владивосток - Москва;  родитель+ ребёнок- Назарова Дарина, диагноз лейкоз, реиндукция в ФГБУ ФНКЦ ДГОИ им. Дмитрия Рогачева</t>
  </si>
  <si>
    <t>Авиаперелет- 2 билета Владивосток - Москва;  родитель+ ребёнок- Алаторцева Вероника, диагноз глиобластома, госпитализация в ФГБУ ФНКЦ ДГОИ им. Дмитрия Рогачева</t>
  </si>
  <si>
    <t>Авиаперелет- 2 билета Владивосток - Москва;  родитель+ ребёнок- Анненкова Ангелина, диагноз лейкоз, госпитализация в ФГБУ ФНКЦ ДГОИ им. Дмитрия Рогачева</t>
  </si>
  <si>
    <t>Авиаперелет- 2 билета Владивосток - Москва;  родитель+ ребёнок- Кукурба Денис, диагноз лейкоз, реабилитация в ЛРНЦ "Русское поле"</t>
  </si>
  <si>
    <t>Авиаперелет- 2 билета Владивосток - Москва;  родитель+ ребёнок- Ворочаева Анастасия, диагноз лейкоз, госпитализация в ФГБУ ФНКЦ ДГОИ им. Дмитрия Рогачева</t>
  </si>
  <si>
    <t>TNT почта  (экспресс перевозка парафиновый блок, стекло) ФГБУ ФНКЦ ДГОИ им. Дмитрия Рогачева, г. Москва для Шелкопляс Никиты</t>
  </si>
  <si>
    <t>Авиаперелет- 2 билета Хабаровск - Санкт-Петербург,;  родитель+ ребёнок- Казаков Ярослав, диагноз остеосаркома, госпитализация в ФГБУ  "НМИЦ им.Н.Н.   Петрова"</t>
  </si>
  <si>
    <t>лабораторные  исследования    25</t>
  </si>
  <si>
    <t xml:space="preserve">приобретение  лекарств- 1 </t>
  </si>
  <si>
    <t xml:space="preserve">авиаперелёты 10 </t>
  </si>
  <si>
    <t xml:space="preserve">Расходы в рамках проекта, акции, мерориятия: 600,0-реквизит на бл.мероприятие "Джек Воробей и его друзья"1780,0-оформление холла отделения к 15 февраля124,0-канцтовары отделение1026,0-подарки на 23 февраля врачам мужчинам,17000,0-артисты Перепелкин, Чернышев(мероприятие "Джек Воробей и его друзья")
563,2-канцтовары И.П.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</si>
</sst>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\ _₽"/>
  </numFmts>
  <fonts count="10" x14ac:knownFonts="1">
    <font>
      <sz val="11"/>
      <name val="Calibri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vertical="center" wrapText="1"/>
    </xf>
    <xf numFmtId="0" fontId="3" fillId="0" borderId="0" xfId="0" applyFont="1" applyBorder="1" applyAlignment="1"/>
    <xf numFmtId="0" fontId="4" fillId="0" borderId="0" xfId="0" applyFont="1" applyAlignment="1"/>
    <xf numFmtId="0" fontId="4" fillId="0" borderId="0" xfId="0" applyFont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4" fontId="6" fillId="0" borderId="0" xfId="0" applyNumberFormat="1" applyFont="1" applyAlignment="1"/>
    <xf numFmtId="0" fontId="6" fillId="0" borderId="0" xfId="0" applyFont="1" applyAlignment="1"/>
    <xf numFmtId="0" fontId="5" fillId="0" borderId="8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4" fontId="4" fillId="0" borderId="6" xfId="0" applyNumberFormat="1" applyFont="1" applyFill="1" applyBorder="1" applyAlignment="1">
      <alignment horizontal="center" wrapText="1"/>
    </xf>
    <xf numFmtId="164" fontId="4" fillId="0" borderId="10" xfId="0" applyNumberFormat="1" applyFont="1" applyFill="1" applyBorder="1" applyAlignment="1">
      <alignment horizontal="center" wrapText="1"/>
    </xf>
    <xf numFmtId="14" fontId="4" fillId="0" borderId="13" xfId="0" applyNumberFormat="1" applyFont="1" applyFill="1" applyBorder="1" applyAlignment="1">
      <alignment horizontal="center" wrapText="1"/>
    </xf>
    <xf numFmtId="164" fontId="5" fillId="0" borderId="15" xfId="0" applyNumberFormat="1" applyFont="1" applyFill="1" applyBorder="1" applyAlignment="1">
      <alignment horizontal="center" wrapText="1"/>
    </xf>
    <xf numFmtId="164" fontId="4" fillId="0" borderId="7" xfId="0" applyNumberFormat="1" applyFont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wrapText="1"/>
    </xf>
    <xf numFmtId="4" fontId="4" fillId="0" borderId="14" xfId="0" applyNumberFormat="1" applyFont="1" applyFill="1" applyBorder="1" applyAlignment="1">
      <alignment horizontal="center" wrapText="1"/>
    </xf>
    <xf numFmtId="164" fontId="4" fillId="0" borderId="12" xfId="0" applyNumberFormat="1" applyFont="1" applyBorder="1" applyAlignment="1">
      <alignment horizontal="center" wrapText="1"/>
    </xf>
    <xf numFmtId="0" fontId="0" fillId="0" borderId="0" xfId="0" applyBorder="1" applyAlignment="1"/>
    <xf numFmtId="4" fontId="4" fillId="0" borderId="0" xfId="0" applyNumberFormat="1" applyFont="1" applyBorder="1" applyAlignment="1"/>
    <xf numFmtId="0" fontId="4" fillId="0" borderId="0" xfId="0" applyFont="1" applyBorder="1" applyAlignment="1"/>
    <xf numFmtId="14" fontId="3" fillId="0" borderId="2" xfId="0" applyNumberFormat="1" applyFont="1" applyBorder="1" applyAlignment="1"/>
    <xf numFmtId="164" fontId="4" fillId="0" borderId="5" xfId="0" applyNumberFormat="1" applyFont="1" applyFill="1" applyBorder="1" applyAlignment="1">
      <alignment horizontal="center" wrapText="1"/>
    </xf>
    <xf numFmtId="0" fontId="8" fillId="2" borderId="5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0" xfId="0" applyFont="1" applyFill="1" applyAlignment="1">
      <alignment wrapText="1"/>
    </xf>
    <xf numFmtId="0" fontId="2" fillId="2" borderId="8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 vertical="center" wrapText="1"/>
    </xf>
    <xf numFmtId="164" fontId="4" fillId="0" borderId="17" xfId="0" applyNumberFormat="1" applyFont="1" applyFill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4" fontId="4" fillId="0" borderId="17" xfId="0" applyNumberFormat="1" applyFont="1" applyBorder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14" fontId="4" fillId="2" borderId="2" xfId="0" applyNumberFormat="1" applyFont="1" applyFill="1" applyBorder="1" applyAlignment="1">
      <alignment horizont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0" fillId="2" borderId="4" xfId="0" applyNumberFormat="1" applyFill="1" applyBorder="1" applyAlignment="1">
      <alignment horizontal="right"/>
    </xf>
    <xf numFmtId="14" fontId="4" fillId="0" borderId="20" xfId="0" applyNumberFormat="1" applyFont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  <xf numFmtId="4" fontId="4" fillId="0" borderId="20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14" fontId="4" fillId="2" borderId="5" xfId="0" applyNumberFormat="1" applyFont="1" applyFill="1" applyBorder="1" applyAlignment="1">
      <alignment horizontal="center" wrapText="1"/>
    </xf>
    <xf numFmtId="4" fontId="4" fillId="2" borderId="5" xfId="0" applyNumberFormat="1" applyFont="1" applyFill="1" applyBorder="1" applyAlignment="1">
      <alignment horizontal="right" wrapText="1"/>
    </xf>
    <xf numFmtId="4" fontId="0" fillId="2" borderId="5" xfId="0" applyNumberFormat="1" applyFill="1" applyBorder="1" applyAlignment="1">
      <alignment horizontal="right"/>
    </xf>
    <xf numFmtId="14" fontId="4" fillId="0" borderId="5" xfId="0" applyNumberFormat="1" applyFont="1" applyBorder="1" applyAlignment="1">
      <alignment horizontal="center" wrapText="1"/>
    </xf>
    <xf numFmtId="14" fontId="4" fillId="2" borderId="16" xfId="0" applyNumberFormat="1" applyFont="1" applyFill="1" applyBorder="1" applyAlignment="1">
      <alignment horizontal="center" wrapText="1"/>
    </xf>
    <xf numFmtId="14" fontId="4" fillId="0" borderId="0" xfId="0" applyNumberFormat="1" applyFont="1" applyAlignment="1"/>
    <xf numFmtId="0" fontId="4" fillId="0" borderId="5" xfId="0" applyNumberFormat="1" applyFont="1" applyFill="1" applyBorder="1" applyAlignment="1">
      <alignment horizontal="left" wrapText="1"/>
    </xf>
    <xf numFmtId="4" fontId="4" fillId="0" borderId="5" xfId="0" applyNumberFormat="1" applyFont="1" applyBorder="1" applyAlignment="1">
      <alignment horizontal="right" wrapText="1"/>
    </xf>
    <xf numFmtId="14" fontId="4" fillId="2" borderId="22" xfId="0" applyNumberFormat="1" applyFont="1" applyFill="1" applyBorder="1" applyAlignment="1">
      <alignment horizontal="center" wrapText="1"/>
    </xf>
    <xf numFmtId="165" fontId="4" fillId="0" borderId="5" xfId="0" applyNumberFormat="1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" fontId="4" fillId="0" borderId="18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wrapText="1"/>
    </xf>
    <xf numFmtId="9" fontId="4" fillId="2" borderId="0" xfId="0" applyNumberFormat="1" applyFont="1" applyFill="1" applyAlignment="1"/>
    <xf numFmtId="0" fontId="4" fillId="2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topLeftCell="A10" workbookViewId="0">
      <selection activeCell="B18" sqref="B18"/>
    </sheetView>
  </sheetViews>
  <sheetFormatPr defaultColWidth="9" defaultRowHeight="15" x14ac:dyDescent="0.25"/>
  <cols>
    <col min="1" max="1" width="18.140625" style="10" customWidth="1"/>
    <col min="2" max="2" width="71" style="10" customWidth="1"/>
    <col min="3" max="3" width="17.140625" style="13" customWidth="1"/>
    <col min="4" max="4" width="31.7109375" style="9" customWidth="1"/>
    <col min="5" max="5" width="10" style="9" bestFit="1" customWidth="1"/>
    <col min="6" max="6" width="9.7109375" style="9" customWidth="1"/>
    <col min="7" max="256" width="9.140625" style="9" customWidth="1"/>
    <col min="257" max="16384" width="9" style="9"/>
  </cols>
  <sheetData>
    <row r="1" spans="1:4" ht="57" customHeight="1" x14ac:dyDescent="0.25">
      <c r="A1" s="65" t="s">
        <v>9</v>
      </c>
      <c r="B1" s="66"/>
      <c r="C1" s="66"/>
    </row>
    <row r="2" spans="1:4" ht="28.5" customHeight="1" x14ac:dyDescent="0.25">
      <c r="A2" s="67" t="s">
        <v>10</v>
      </c>
      <c r="B2" s="47" t="s">
        <v>73</v>
      </c>
      <c r="C2" s="64">
        <v>314833</v>
      </c>
    </row>
    <row r="3" spans="1:4" ht="24.75" customHeight="1" x14ac:dyDescent="0.25">
      <c r="A3" s="67"/>
      <c r="B3" s="47" t="s">
        <v>72</v>
      </c>
      <c r="C3" s="64">
        <v>496100</v>
      </c>
    </row>
    <row r="4" spans="1:4" ht="22.5" customHeight="1" x14ac:dyDescent="0.25">
      <c r="A4" s="67"/>
      <c r="B4" s="47" t="s">
        <v>71</v>
      </c>
      <c r="C4" s="64">
        <v>31233.599999999999</v>
      </c>
    </row>
    <row r="5" spans="1:4" ht="31.5" customHeight="1" thickBot="1" x14ac:dyDescent="0.3">
      <c r="A5" s="46"/>
      <c r="B5" s="46"/>
    </row>
    <row r="6" spans="1:4" ht="46.5" customHeight="1" thickTop="1" thickBot="1" x14ac:dyDescent="0.3">
      <c r="A6" s="51" t="s">
        <v>3</v>
      </c>
      <c r="B6" s="52" t="s">
        <v>4</v>
      </c>
      <c r="C6" s="53" t="s">
        <v>5</v>
      </c>
    </row>
    <row r="7" spans="1:4" ht="63.75" customHeight="1" thickTop="1" x14ac:dyDescent="0.25">
      <c r="A7" s="48">
        <v>43497</v>
      </c>
      <c r="B7" s="36" t="s">
        <v>62</v>
      </c>
      <c r="C7" s="50">
        <v>49000</v>
      </c>
      <c r="D7" s="38"/>
    </row>
    <row r="8" spans="1:4" ht="63.75" customHeight="1" x14ac:dyDescent="0.25">
      <c r="A8" s="63">
        <v>43501</v>
      </c>
      <c r="B8" s="36" t="s">
        <v>70</v>
      </c>
      <c r="C8" s="57">
        <v>43533</v>
      </c>
      <c r="D8" s="38"/>
    </row>
    <row r="9" spans="1:4" ht="59.25" customHeight="1" x14ac:dyDescent="0.25">
      <c r="A9" s="59">
        <v>43503</v>
      </c>
      <c r="B9" s="36" t="s">
        <v>69</v>
      </c>
      <c r="C9" s="57">
        <v>2558.33</v>
      </c>
      <c r="D9" s="38"/>
    </row>
    <row r="10" spans="1:4" ht="50.25" customHeight="1" x14ac:dyDescent="0.25">
      <c r="A10" s="59">
        <v>43507</v>
      </c>
      <c r="B10" s="36" t="s">
        <v>63</v>
      </c>
      <c r="C10" s="57">
        <v>46000</v>
      </c>
      <c r="D10" s="38"/>
    </row>
    <row r="11" spans="1:4" ht="63.75" customHeight="1" x14ac:dyDescent="0.25">
      <c r="A11" s="59">
        <v>43509</v>
      </c>
      <c r="B11" s="36" t="s">
        <v>64</v>
      </c>
      <c r="C11" s="57">
        <v>29500</v>
      </c>
      <c r="D11" s="38"/>
    </row>
    <row r="12" spans="1:4" ht="49.5" customHeight="1" x14ac:dyDescent="0.25">
      <c r="A12" s="58">
        <v>43515</v>
      </c>
      <c r="B12" s="36" t="s">
        <v>65</v>
      </c>
      <c r="C12" s="62">
        <v>29500</v>
      </c>
      <c r="D12" s="38"/>
    </row>
    <row r="13" spans="1:4" ht="57" customHeight="1" x14ac:dyDescent="0.25">
      <c r="A13" s="55">
        <v>43516</v>
      </c>
      <c r="B13" s="36" t="s">
        <v>66</v>
      </c>
      <c r="C13" s="56">
        <v>29500</v>
      </c>
      <c r="D13" s="38"/>
    </row>
    <row r="14" spans="1:4" ht="55.5" customHeight="1" x14ac:dyDescent="0.25">
      <c r="A14" s="55">
        <v>43518</v>
      </c>
      <c r="B14" s="36" t="s">
        <v>67</v>
      </c>
      <c r="C14" s="57">
        <v>32000</v>
      </c>
      <c r="D14" s="38"/>
    </row>
    <row r="15" spans="1:4" ht="57.75" customHeight="1" x14ac:dyDescent="0.25">
      <c r="A15" s="55">
        <v>43522</v>
      </c>
      <c r="B15" s="36" t="s">
        <v>68</v>
      </c>
      <c r="C15" s="57">
        <v>29500</v>
      </c>
      <c r="D15" s="38"/>
    </row>
    <row r="16" spans="1:4" ht="51" customHeight="1" x14ac:dyDescent="0.25">
      <c r="A16" s="58">
        <v>43521</v>
      </c>
      <c r="B16" s="36" t="s">
        <v>61</v>
      </c>
      <c r="C16" s="62">
        <v>3622</v>
      </c>
      <c r="D16" s="38"/>
    </row>
    <row r="17" spans="1:6" ht="28.5" customHeight="1" x14ac:dyDescent="0.25">
      <c r="A17" s="60"/>
      <c r="B17" s="49"/>
      <c r="C17" s="50"/>
      <c r="D17" s="38"/>
    </row>
    <row r="18" spans="1:6" ht="114" customHeight="1" x14ac:dyDescent="0.25">
      <c r="A18" s="43"/>
      <c r="B18" s="44" t="s">
        <v>74</v>
      </c>
      <c r="C18" s="45">
        <f>30000+14000+10000+20000+13000+10000+15000+30000+4500+2000+1005+124+1026+1468.55+600+1780+17000+563.2</f>
        <v>172066.75</v>
      </c>
      <c r="D18" s="31"/>
    </row>
    <row r="19" spans="1:6" ht="45.75" thickBot="1" x14ac:dyDescent="0.3">
      <c r="A19" s="25"/>
      <c r="B19" s="30" t="s">
        <v>6</v>
      </c>
      <c r="C19" s="76">
        <f>13085.4+1500+3710+15000+10000+10000+3800+45000</f>
        <v>102095.4</v>
      </c>
      <c r="D19" s="77"/>
      <c r="E19" s="78"/>
      <c r="F19" s="78"/>
    </row>
    <row r="20" spans="1:6" ht="15.75" thickBot="1" x14ac:dyDescent="0.3">
      <c r="A20" s="26"/>
      <c r="B20" s="18" t="s">
        <v>0</v>
      </c>
      <c r="C20" s="19">
        <f>SUM(C7:C19)</f>
        <v>568875.48</v>
      </c>
      <c r="E20" s="16"/>
      <c r="F20" s="17"/>
    </row>
    <row r="21" spans="1:6" ht="15.75" customHeight="1" x14ac:dyDescent="0.25">
      <c r="D21" s="31"/>
      <c r="E21" s="32"/>
      <c r="F21" s="32"/>
    </row>
    <row r="22" spans="1:6" ht="35.25" customHeight="1" thickBot="1" x14ac:dyDescent="0.3">
      <c r="A22" s="68" t="s">
        <v>1</v>
      </c>
      <c r="B22" s="69"/>
      <c r="C22" s="69"/>
      <c r="D22" s="32"/>
      <c r="E22" s="33"/>
      <c r="F22" s="33"/>
    </row>
    <row r="23" spans="1:6" ht="42.75" customHeight="1" thickBot="1" x14ac:dyDescent="0.3">
      <c r="A23" s="70" t="s">
        <v>8</v>
      </c>
      <c r="B23" s="71"/>
      <c r="C23" s="72"/>
    </row>
    <row r="24" spans="1:6" ht="43.5" customHeight="1" x14ac:dyDescent="0.25">
      <c r="A24" s="23" t="s">
        <v>25</v>
      </c>
      <c r="B24" s="15" t="s">
        <v>26</v>
      </c>
      <c r="C24" s="73">
        <v>95000</v>
      </c>
    </row>
    <row r="25" spans="1:6" ht="43.5" customHeight="1" x14ac:dyDescent="0.25">
      <c r="A25" s="41" t="s">
        <v>27</v>
      </c>
      <c r="B25" s="15" t="s">
        <v>28</v>
      </c>
      <c r="C25" s="74"/>
    </row>
    <row r="26" spans="1:6" ht="50.25" customHeight="1" x14ac:dyDescent="0.25">
      <c r="A26" s="41" t="s">
        <v>29</v>
      </c>
      <c r="B26" s="15" t="s">
        <v>30</v>
      </c>
      <c r="C26" s="74"/>
    </row>
    <row r="27" spans="1:6" ht="135.75" customHeight="1" x14ac:dyDescent="0.25">
      <c r="A27" s="35" t="s">
        <v>11</v>
      </c>
      <c r="B27" s="11" t="s">
        <v>21</v>
      </c>
      <c r="C27" s="42" t="s">
        <v>12</v>
      </c>
    </row>
    <row r="28" spans="1:6" ht="73.5" customHeight="1" x14ac:dyDescent="0.25">
      <c r="A28" s="35" t="s">
        <v>13</v>
      </c>
      <c r="B28" s="11" t="s">
        <v>20</v>
      </c>
      <c r="C28" s="42" t="s">
        <v>14</v>
      </c>
    </row>
    <row r="29" spans="1:6" ht="86.25" customHeight="1" x14ac:dyDescent="0.25">
      <c r="A29" s="35" t="s">
        <v>11</v>
      </c>
      <c r="B29" s="11" t="s">
        <v>19</v>
      </c>
      <c r="C29" s="22" t="s">
        <v>15</v>
      </c>
    </row>
    <row r="30" spans="1:6" ht="89.25" customHeight="1" thickBot="1" x14ac:dyDescent="0.3">
      <c r="A30" s="27" t="s">
        <v>16</v>
      </c>
      <c r="B30" s="28" t="s">
        <v>18</v>
      </c>
      <c r="C30" s="29" t="s">
        <v>17</v>
      </c>
    </row>
    <row r="31" spans="1:6" ht="47.25" customHeight="1" thickBot="1" x14ac:dyDescent="0.3">
      <c r="A31" s="27" t="s">
        <v>22</v>
      </c>
      <c r="B31" s="28" t="s">
        <v>23</v>
      </c>
      <c r="C31" s="29" t="s">
        <v>24</v>
      </c>
    </row>
    <row r="32" spans="1:6" x14ac:dyDescent="0.25">
      <c r="C32" s="12"/>
    </row>
    <row r="33" spans="1:3" x14ac:dyDescent="0.25">
      <c r="A33" s="9"/>
      <c r="B33" s="9"/>
      <c r="C33" s="14"/>
    </row>
    <row r="34" spans="1:3" x14ac:dyDescent="0.25">
      <c r="A34" s="9"/>
      <c r="B34" s="9"/>
      <c r="C34" s="14"/>
    </row>
    <row r="35" spans="1:3" x14ac:dyDescent="0.25">
      <c r="A35" s="9"/>
      <c r="B35" s="9"/>
      <c r="C35" s="12"/>
    </row>
  </sheetData>
  <autoFilter ref="A6:C7"/>
  <sortState ref="A1:C1">
    <sortCondition sortBy="icon" ref="B1"/>
  </sortState>
  <mergeCells count="5">
    <mergeCell ref="A1:C1"/>
    <mergeCell ref="A2:A4"/>
    <mergeCell ref="A22:C22"/>
    <mergeCell ref="A23:C23"/>
    <mergeCell ref="C24:C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74"/>
  <sheetViews>
    <sheetView topLeftCell="A46" workbookViewId="0">
      <selection activeCell="B66" sqref="B66"/>
    </sheetView>
  </sheetViews>
  <sheetFormatPr defaultColWidth="9" defaultRowHeight="15" x14ac:dyDescent="0.25"/>
  <cols>
    <col min="1" max="1" width="15" style="2" customWidth="1"/>
    <col min="2" max="2" width="132.28515625" style="3" customWidth="1"/>
    <col min="3" max="3" width="15.42578125" style="21" customWidth="1"/>
    <col min="4" max="4" width="9.140625" style="8" customWidth="1"/>
    <col min="5" max="5" width="10" style="4" customWidth="1"/>
    <col min="6" max="252" width="9.140625" style="4" customWidth="1"/>
  </cols>
  <sheetData>
    <row r="1" spans="1:252" ht="15.75" thickBot="1" x14ac:dyDescent="0.3">
      <c r="A1" s="75"/>
      <c r="B1" s="75"/>
      <c r="C1" s="75"/>
    </row>
    <row r="2" spans="1:252" s="5" customFormat="1" ht="15.75" thickBot="1" x14ac:dyDescent="0.3">
      <c r="A2" s="6" t="s">
        <v>3</v>
      </c>
      <c r="B2" s="1" t="s">
        <v>4</v>
      </c>
      <c r="C2" s="20" t="s">
        <v>5</v>
      </c>
    </row>
    <row r="3" spans="1:252" ht="16.5" customHeight="1" x14ac:dyDescent="0.25">
      <c r="A3" s="34">
        <v>43497</v>
      </c>
      <c r="B3" s="37" t="s">
        <v>32</v>
      </c>
      <c r="C3" s="40">
        <v>100</v>
      </c>
      <c r="E3" s="5"/>
      <c r="F3" s="5"/>
      <c r="G3" s="5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</row>
    <row r="4" spans="1:252" ht="16.5" customHeight="1" x14ac:dyDescent="0.25">
      <c r="A4" s="34">
        <v>43497</v>
      </c>
      <c r="B4" s="37" t="s">
        <v>33</v>
      </c>
      <c r="C4" s="40">
        <v>50000</v>
      </c>
      <c r="E4" s="5"/>
      <c r="F4" s="5"/>
      <c r="G4" s="5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</row>
    <row r="5" spans="1:252" ht="16.5" customHeight="1" x14ac:dyDescent="0.25">
      <c r="A5" s="34">
        <v>43497</v>
      </c>
      <c r="B5" s="37" t="s">
        <v>50</v>
      </c>
      <c r="C5" s="40">
        <v>250</v>
      </c>
      <c r="E5" s="5"/>
      <c r="F5" s="5"/>
      <c r="G5" s="5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</row>
    <row r="6" spans="1:252" ht="16.5" customHeight="1" x14ac:dyDescent="0.25">
      <c r="A6" s="34">
        <v>43497</v>
      </c>
      <c r="B6" s="37" t="s">
        <v>7</v>
      </c>
      <c r="C6" s="40">
        <v>1653.37</v>
      </c>
      <c r="E6" s="5"/>
      <c r="F6" s="5"/>
      <c r="G6" s="5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</row>
    <row r="7" spans="1:252" ht="16.5" customHeight="1" x14ac:dyDescent="0.25">
      <c r="A7" s="34">
        <v>43497</v>
      </c>
      <c r="B7" s="37" t="s">
        <v>51</v>
      </c>
      <c r="C7" s="40">
        <v>100000</v>
      </c>
      <c r="E7" s="5"/>
      <c r="F7" s="5"/>
      <c r="G7" s="5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</row>
    <row r="8" spans="1:252" ht="16.5" customHeight="1" x14ac:dyDescent="0.25">
      <c r="A8" s="34">
        <v>43499</v>
      </c>
      <c r="B8" s="37" t="s">
        <v>34</v>
      </c>
      <c r="C8" s="40">
        <v>60</v>
      </c>
      <c r="E8" s="5"/>
      <c r="F8" s="5"/>
      <c r="G8" s="5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</row>
    <row r="9" spans="1:252" ht="16.5" customHeight="1" x14ac:dyDescent="0.25">
      <c r="A9" s="34">
        <v>43499</v>
      </c>
      <c r="B9" s="37" t="s">
        <v>35</v>
      </c>
      <c r="C9" s="40">
        <v>400</v>
      </c>
      <c r="E9" s="5"/>
      <c r="F9" s="5"/>
      <c r="G9" s="5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</row>
    <row r="10" spans="1:252" ht="16.5" customHeight="1" x14ac:dyDescent="0.25">
      <c r="A10" s="34">
        <v>43500</v>
      </c>
      <c r="B10" s="37" t="s">
        <v>7</v>
      </c>
      <c r="C10" s="40">
        <v>1000</v>
      </c>
      <c r="E10" s="5"/>
      <c r="F10" s="5"/>
      <c r="G10" s="5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</row>
    <row r="11" spans="1:252" ht="16.5" customHeight="1" x14ac:dyDescent="0.25">
      <c r="A11" s="34">
        <v>43500</v>
      </c>
      <c r="B11" s="37" t="s">
        <v>7</v>
      </c>
      <c r="C11" s="40">
        <v>388.8</v>
      </c>
      <c r="E11" s="5"/>
      <c r="F11" s="5"/>
      <c r="G11" s="5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</row>
    <row r="12" spans="1:252" ht="16.5" customHeight="1" x14ac:dyDescent="0.25">
      <c r="A12" s="34">
        <v>43500</v>
      </c>
      <c r="B12" s="37" t="s">
        <v>7</v>
      </c>
      <c r="C12" s="40">
        <v>291.60000000000002</v>
      </c>
      <c r="E12" s="5"/>
      <c r="F12" s="5"/>
      <c r="G12" s="5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</row>
    <row r="13" spans="1:252" ht="16.5" customHeight="1" x14ac:dyDescent="0.25">
      <c r="A13" s="34">
        <v>43501</v>
      </c>
      <c r="B13" s="37" t="s">
        <v>7</v>
      </c>
      <c r="C13" s="40">
        <v>3000</v>
      </c>
      <c r="E13" s="5"/>
      <c r="F13" s="5"/>
      <c r="G13" s="5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</row>
    <row r="14" spans="1:252" ht="16.5" customHeight="1" x14ac:dyDescent="0.25">
      <c r="A14" s="34">
        <v>43501</v>
      </c>
      <c r="B14" s="37" t="s">
        <v>7</v>
      </c>
      <c r="C14" s="40">
        <v>9171.7900000000009</v>
      </c>
      <c r="E14" s="5"/>
      <c r="F14" s="5"/>
      <c r="G14" s="5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</row>
    <row r="15" spans="1:252" ht="16.5" customHeight="1" x14ac:dyDescent="0.25">
      <c r="A15" s="34">
        <v>43502</v>
      </c>
      <c r="B15" s="37" t="s">
        <v>7</v>
      </c>
      <c r="C15" s="40">
        <v>3888.97</v>
      </c>
      <c r="E15" s="5"/>
      <c r="F15" s="5"/>
      <c r="G15" s="5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</row>
    <row r="16" spans="1:252" ht="16.5" customHeight="1" x14ac:dyDescent="0.25">
      <c r="A16" s="34">
        <v>43503</v>
      </c>
      <c r="B16" s="37" t="s">
        <v>50</v>
      </c>
      <c r="C16" s="40">
        <v>50</v>
      </c>
      <c r="E16" s="5"/>
      <c r="F16" s="5"/>
      <c r="G16" s="5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</row>
    <row r="17" spans="1:252" ht="16.5" customHeight="1" x14ac:dyDescent="0.25">
      <c r="A17" s="34">
        <v>43504</v>
      </c>
      <c r="B17" s="37" t="s">
        <v>7</v>
      </c>
      <c r="C17" s="40">
        <v>3385.47</v>
      </c>
      <c r="E17" s="5"/>
      <c r="F17" s="5"/>
      <c r="G17" s="5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</row>
    <row r="18" spans="1:252" ht="16.5" customHeight="1" x14ac:dyDescent="0.25">
      <c r="A18" s="34">
        <v>43506</v>
      </c>
      <c r="B18" s="37" t="s">
        <v>36</v>
      </c>
      <c r="C18" s="40">
        <v>900</v>
      </c>
      <c r="E18" s="5"/>
      <c r="F18" s="5"/>
      <c r="G18" s="5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</row>
    <row r="19" spans="1:252" ht="16.5" customHeight="1" x14ac:dyDescent="0.25">
      <c r="A19" s="34">
        <v>43506</v>
      </c>
      <c r="B19" s="37" t="s">
        <v>37</v>
      </c>
      <c r="C19" s="40">
        <v>500</v>
      </c>
      <c r="E19" s="5"/>
      <c r="F19" s="5"/>
      <c r="G19" s="5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</row>
    <row r="20" spans="1:252" ht="16.5" customHeight="1" x14ac:dyDescent="0.25">
      <c r="A20" s="34">
        <v>43507</v>
      </c>
      <c r="B20" s="37" t="s">
        <v>38</v>
      </c>
      <c r="C20" s="40">
        <v>50</v>
      </c>
      <c r="E20" s="5"/>
      <c r="F20" s="5"/>
      <c r="G20" s="5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</row>
    <row r="21" spans="1:252" ht="16.5" customHeight="1" x14ac:dyDescent="0.25">
      <c r="A21" s="34">
        <v>43507</v>
      </c>
      <c r="B21" s="37" t="s">
        <v>58</v>
      </c>
      <c r="C21" s="40">
        <v>91.22</v>
      </c>
      <c r="E21" s="5"/>
      <c r="F21" s="5"/>
      <c r="G21" s="5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</row>
    <row r="22" spans="1:252" ht="16.5" customHeight="1" x14ac:dyDescent="0.25">
      <c r="A22" s="34">
        <v>43507</v>
      </c>
      <c r="B22" s="37" t="s">
        <v>7</v>
      </c>
      <c r="C22" s="40">
        <v>1500</v>
      </c>
      <c r="E22" s="5"/>
      <c r="F22" s="5"/>
      <c r="G22" s="5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</row>
    <row r="23" spans="1:252" ht="16.5" customHeight="1" x14ac:dyDescent="0.25">
      <c r="A23" s="34">
        <v>43507</v>
      </c>
      <c r="B23" s="37" t="s">
        <v>50</v>
      </c>
      <c r="C23" s="40">
        <v>100</v>
      </c>
      <c r="E23" s="5"/>
      <c r="F23" s="5"/>
      <c r="G23" s="5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</row>
    <row r="24" spans="1:252" ht="16.5" customHeight="1" x14ac:dyDescent="0.25">
      <c r="A24" s="34">
        <v>43507</v>
      </c>
      <c r="B24" s="37" t="s">
        <v>7</v>
      </c>
      <c r="C24" s="40">
        <v>388.8</v>
      </c>
      <c r="E24" s="5"/>
      <c r="F24" s="5"/>
      <c r="G24" s="5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</row>
    <row r="25" spans="1:252" ht="16.5" customHeight="1" x14ac:dyDescent="0.25">
      <c r="A25" s="34">
        <v>43507</v>
      </c>
      <c r="B25" s="37" t="s">
        <v>7</v>
      </c>
      <c r="C25" s="40">
        <v>486</v>
      </c>
      <c r="E25" s="5"/>
      <c r="F25" s="5"/>
      <c r="G25" s="5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</row>
    <row r="26" spans="1:252" ht="16.5" customHeight="1" x14ac:dyDescent="0.25">
      <c r="A26" s="34">
        <v>43507</v>
      </c>
      <c r="B26" s="37" t="s">
        <v>7</v>
      </c>
      <c r="C26" s="40">
        <v>535.57000000000005</v>
      </c>
      <c r="E26" s="5"/>
      <c r="F26" s="5"/>
      <c r="G26" s="5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</row>
    <row r="27" spans="1:252" ht="16.5" customHeight="1" x14ac:dyDescent="0.25">
      <c r="A27" s="34">
        <v>43508</v>
      </c>
      <c r="B27" s="37" t="s">
        <v>7</v>
      </c>
      <c r="C27" s="40">
        <v>194.4</v>
      </c>
      <c r="E27" s="5"/>
      <c r="F27" s="5"/>
      <c r="G27" s="5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</row>
    <row r="28" spans="1:252" ht="16.5" customHeight="1" x14ac:dyDescent="0.25">
      <c r="A28" s="34">
        <v>43509</v>
      </c>
      <c r="B28" s="37" t="s">
        <v>7</v>
      </c>
      <c r="C28" s="40">
        <v>194.4</v>
      </c>
      <c r="E28" s="5"/>
      <c r="F28" s="5"/>
      <c r="G28" s="5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</row>
    <row r="29" spans="1:252" ht="16.5" customHeight="1" x14ac:dyDescent="0.25">
      <c r="A29" s="34">
        <v>43510</v>
      </c>
      <c r="B29" s="37" t="s">
        <v>52</v>
      </c>
      <c r="C29" s="40">
        <v>500</v>
      </c>
      <c r="E29" s="5"/>
      <c r="F29" s="5"/>
      <c r="G29" s="5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</row>
    <row r="30" spans="1:252" ht="16.5" customHeight="1" x14ac:dyDescent="0.25">
      <c r="A30" s="34">
        <v>43511</v>
      </c>
      <c r="B30" s="37" t="s">
        <v>7</v>
      </c>
      <c r="C30" s="40">
        <v>1294.7</v>
      </c>
      <c r="E30" s="5"/>
      <c r="F30" s="5"/>
      <c r="G30" s="5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</row>
    <row r="31" spans="1:252" ht="16.5" customHeight="1" x14ac:dyDescent="0.25">
      <c r="A31" s="34">
        <v>43511</v>
      </c>
      <c r="B31" s="37" t="s">
        <v>7</v>
      </c>
      <c r="C31" s="40">
        <v>972</v>
      </c>
      <c r="E31" s="5"/>
      <c r="F31" s="5"/>
      <c r="G31" s="5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</row>
    <row r="32" spans="1:252" ht="16.5" customHeight="1" x14ac:dyDescent="0.25">
      <c r="A32" s="34">
        <v>43511</v>
      </c>
      <c r="B32" s="37" t="s">
        <v>60</v>
      </c>
      <c r="C32" s="40">
        <v>22274.5</v>
      </c>
      <c r="E32" s="5"/>
      <c r="F32" s="5"/>
      <c r="G32" s="5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</row>
    <row r="33" spans="1:252" ht="16.5" customHeight="1" x14ac:dyDescent="0.25">
      <c r="A33" s="34">
        <v>43511</v>
      </c>
      <c r="B33" s="37" t="s">
        <v>7</v>
      </c>
      <c r="C33" s="40">
        <v>1000</v>
      </c>
      <c r="E33" s="5"/>
      <c r="F33" s="5"/>
      <c r="G33" s="5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</row>
    <row r="34" spans="1:252" ht="16.5" customHeight="1" x14ac:dyDescent="0.25">
      <c r="A34" s="34">
        <v>43513</v>
      </c>
      <c r="B34" s="37" t="s">
        <v>39</v>
      </c>
      <c r="C34" s="40">
        <v>50</v>
      </c>
      <c r="E34" s="5"/>
      <c r="F34" s="5"/>
      <c r="G34" s="5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</row>
    <row r="35" spans="1:252" ht="16.5" customHeight="1" x14ac:dyDescent="0.25">
      <c r="A35" s="34">
        <v>43513</v>
      </c>
      <c r="B35" s="37" t="s">
        <v>40</v>
      </c>
      <c r="C35" s="40">
        <v>50</v>
      </c>
      <c r="E35" s="5"/>
      <c r="F35" s="5"/>
      <c r="G35" s="5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</row>
    <row r="36" spans="1:252" ht="16.5" customHeight="1" x14ac:dyDescent="0.25">
      <c r="A36" s="34">
        <v>43513</v>
      </c>
      <c r="B36" s="37" t="s">
        <v>41</v>
      </c>
      <c r="C36" s="40">
        <v>50</v>
      </c>
      <c r="E36" s="5"/>
      <c r="F36" s="5"/>
      <c r="G36" s="5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</row>
    <row r="37" spans="1:252" ht="16.5" customHeight="1" x14ac:dyDescent="0.25">
      <c r="A37" s="34">
        <v>43513</v>
      </c>
      <c r="B37" s="37" t="s">
        <v>42</v>
      </c>
      <c r="C37" s="40">
        <v>100</v>
      </c>
      <c r="E37" s="5"/>
      <c r="F37" s="5"/>
      <c r="G37" s="5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</row>
    <row r="38" spans="1:252" ht="16.5" customHeight="1" x14ac:dyDescent="0.25">
      <c r="A38" s="34">
        <v>43513</v>
      </c>
      <c r="B38" s="37" t="s">
        <v>43</v>
      </c>
      <c r="C38" s="40">
        <v>100</v>
      </c>
      <c r="E38" s="5"/>
      <c r="F38" s="5"/>
      <c r="G38" s="5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</row>
    <row r="39" spans="1:252" ht="16.5" customHeight="1" x14ac:dyDescent="0.25">
      <c r="A39" s="34">
        <v>43513</v>
      </c>
      <c r="B39" s="37" t="s">
        <v>44</v>
      </c>
      <c r="C39" s="40">
        <v>500</v>
      </c>
      <c r="E39" s="5"/>
      <c r="F39" s="5"/>
      <c r="G39" s="5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</row>
    <row r="40" spans="1:252" ht="16.5" customHeight="1" x14ac:dyDescent="0.25">
      <c r="A40" s="34">
        <v>43513</v>
      </c>
      <c r="B40" s="37" t="s">
        <v>45</v>
      </c>
      <c r="C40" s="40">
        <v>1000</v>
      </c>
      <c r="E40" s="5"/>
      <c r="F40" s="5"/>
      <c r="G40" s="5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</row>
    <row r="41" spans="1:252" ht="24" customHeight="1" x14ac:dyDescent="0.25">
      <c r="A41" s="34">
        <v>43513</v>
      </c>
      <c r="B41" s="37" t="s">
        <v>54</v>
      </c>
      <c r="C41" s="40">
        <v>46707.3</v>
      </c>
      <c r="E41" s="5"/>
      <c r="F41" s="5"/>
      <c r="G41" s="5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</row>
    <row r="42" spans="1:252" ht="16.5" customHeight="1" x14ac:dyDescent="0.25">
      <c r="A42" s="34">
        <v>43514</v>
      </c>
      <c r="B42" s="37" t="s">
        <v>7</v>
      </c>
      <c r="C42" s="40">
        <v>3900</v>
      </c>
      <c r="E42" s="5"/>
      <c r="F42" s="5"/>
      <c r="G42" s="5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</row>
    <row r="43" spans="1:252" ht="16.5" customHeight="1" x14ac:dyDescent="0.25">
      <c r="A43" s="34">
        <v>43514</v>
      </c>
      <c r="B43" s="37" t="s">
        <v>46</v>
      </c>
      <c r="C43" s="40">
        <v>51.63</v>
      </c>
      <c r="E43" s="5"/>
      <c r="F43" s="5"/>
      <c r="G43" s="5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</row>
    <row r="44" spans="1:252" ht="16.5" customHeight="1" x14ac:dyDescent="0.25">
      <c r="A44" s="34">
        <v>43514</v>
      </c>
      <c r="B44" s="37" t="s">
        <v>7</v>
      </c>
      <c r="C44" s="40">
        <v>874.8</v>
      </c>
      <c r="E44" s="5"/>
      <c r="F44" s="5"/>
      <c r="G44" s="5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</row>
    <row r="45" spans="1:252" ht="16.5" customHeight="1" x14ac:dyDescent="0.25">
      <c r="A45" s="34">
        <v>43514</v>
      </c>
      <c r="B45" s="37" t="s">
        <v>7</v>
      </c>
      <c r="C45" s="40">
        <v>1409.4</v>
      </c>
      <c r="E45" s="5"/>
      <c r="F45" s="5"/>
      <c r="G45" s="5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</row>
    <row r="46" spans="1:252" ht="16.5" customHeight="1" x14ac:dyDescent="0.25">
      <c r="A46" s="34">
        <v>43514</v>
      </c>
      <c r="B46" s="37" t="s">
        <v>7</v>
      </c>
      <c r="C46" s="40">
        <v>2295.8000000000002</v>
      </c>
      <c r="E46" s="5"/>
      <c r="F46" s="5"/>
      <c r="G46" s="5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</row>
    <row r="47" spans="1:252" ht="16.5" customHeight="1" x14ac:dyDescent="0.25">
      <c r="A47" s="34">
        <v>43515</v>
      </c>
      <c r="B47" s="37" t="s">
        <v>7</v>
      </c>
      <c r="C47" s="40">
        <v>584.16999999999996</v>
      </c>
      <c r="E47" s="5"/>
      <c r="F47" s="5"/>
      <c r="G47" s="5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</row>
    <row r="48" spans="1:252" ht="17.25" customHeight="1" x14ac:dyDescent="0.25">
      <c r="A48" s="34">
        <v>43515</v>
      </c>
      <c r="B48" s="37" t="s">
        <v>53</v>
      </c>
      <c r="C48" s="40">
        <v>109281</v>
      </c>
      <c r="E48" s="5"/>
      <c r="F48" s="5"/>
      <c r="G48" s="5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IP48" s="8"/>
      <c r="IQ48" s="8"/>
      <c r="IR48" s="8"/>
    </row>
    <row r="49" spans="1:252" ht="18" customHeight="1" x14ac:dyDescent="0.25">
      <c r="A49" s="34">
        <v>43516</v>
      </c>
      <c r="B49" s="37" t="s">
        <v>47</v>
      </c>
      <c r="C49" s="40">
        <v>50000</v>
      </c>
      <c r="E49" s="5"/>
      <c r="F49" s="5"/>
      <c r="G49" s="5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</row>
    <row r="50" spans="1:252" ht="18" customHeight="1" x14ac:dyDescent="0.25">
      <c r="A50" s="34">
        <v>43516</v>
      </c>
      <c r="B50" s="37" t="s">
        <v>7</v>
      </c>
      <c r="C50" s="40">
        <v>1555.2</v>
      </c>
      <c r="E50" s="5"/>
      <c r="F50" s="5"/>
      <c r="G50" s="5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  <c r="IL50" s="8"/>
      <c r="IM50" s="8"/>
      <c r="IN50" s="8"/>
      <c r="IO50" s="8"/>
      <c r="IP50" s="8"/>
      <c r="IQ50" s="8"/>
      <c r="IR50" s="8"/>
    </row>
    <row r="51" spans="1:252" ht="16.5" customHeight="1" x14ac:dyDescent="0.25">
      <c r="A51" s="34">
        <v>43517</v>
      </c>
      <c r="B51" s="37" t="s">
        <v>48</v>
      </c>
      <c r="C51" s="40">
        <v>1500</v>
      </c>
      <c r="E51" s="5"/>
      <c r="F51" s="5"/>
      <c r="G51" s="5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  <c r="GV51" s="8"/>
      <c r="GW51" s="8"/>
      <c r="GX51" s="8"/>
      <c r="GY51" s="8"/>
      <c r="GZ51" s="8"/>
      <c r="HA51" s="8"/>
      <c r="HB51" s="8"/>
      <c r="HC51" s="8"/>
      <c r="HD51" s="8"/>
      <c r="HE51" s="8"/>
      <c r="HF51" s="8"/>
      <c r="HG51" s="8"/>
      <c r="HH51" s="8"/>
      <c r="HI51" s="8"/>
      <c r="HJ51" s="8"/>
      <c r="HK51" s="8"/>
      <c r="HL51" s="8"/>
      <c r="HM51" s="8"/>
      <c r="HN51" s="8"/>
      <c r="HO51" s="8"/>
      <c r="HP51" s="8"/>
      <c r="HQ51" s="8"/>
      <c r="HR51" s="8"/>
      <c r="HS51" s="8"/>
      <c r="HT51" s="8"/>
      <c r="HU51" s="8"/>
      <c r="HV51" s="8"/>
      <c r="HW51" s="8"/>
      <c r="HX51" s="8"/>
      <c r="HY51" s="8"/>
      <c r="HZ51" s="8"/>
      <c r="IA51" s="8"/>
      <c r="IB51" s="8"/>
      <c r="IC51" s="8"/>
      <c r="ID51" s="8"/>
      <c r="IE51" s="8"/>
      <c r="IF51" s="8"/>
      <c r="IG51" s="8"/>
      <c r="IH51" s="8"/>
      <c r="II51" s="8"/>
      <c r="IJ51" s="8"/>
      <c r="IK51" s="8"/>
      <c r="IL51" s="8"/>
      <c r="IM51" s="8"/>
      <c r="IN51" s="8"/>
      <c r="IO51" s="8"/>
      <c r="IP51" s="8"/>
      <c r="IQ51" s="8"/>
      <c r="IR51" s="8"/>
    </row>
    <row r="52" spans="1:252" ht="16.5" customHeight="1" x14ac:dyDescent="0.25">
      <c r="A52" s="34">
        <v>43517</v>
      </c>
      <c r="B52" s="37" t="s">
        <v>50</v>
      </c>
      <c r="C52" s="40">
        <v>300</v>
      </c>
      <c r="E52" s="5"/>
      <c r="F52" s="5"/>
      <c r="G52" s="5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  <c r="HY52" s="8"/>
      <c r="HZ52" s="8"/>
      <c r="IA52" s="8"/>
      <c r="IB52" s="8"/>
      <c r="IC52" s="8"/>
      <c r="ID52" s="8"/>
      <c r="IE52" s="8"/>
      <c r="IF52" s="8"/>
      <c r="IG52" s="8"/>
      <c r="IH52" s="8"/>
      <c r="II52" s="8"/>
      <c r="IJ52" s="8"/>
      <c r="IK52" s="8"/>
      <c r="IL52" s="8"/>
      <c r="IM52" s="8"/>
      <c r="IN52" s="8"/>
      <c r="IO52" s="8"/>
      <c r="IP52" s="8"/>
      <c r="IQ52" s="8"/>
      <c r="IR52" s="8"/>
    </row>
    <row r="53" spans="1:252" ht="16.5" customHeight="1" x14ac:dyDescent="0.25">
      <c r="A53" s="34">
        <v>43517</v>
      </c>
      <c r="B53" s="37" t="s">
        <v>7</v>
      </c>
      <c r="C53" s="40">
        <v>97.2</v>
      </c>
      <c r="E53" s="5"/>
      <c r="F53" s="5"/>
      <c r="G53" s="5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  <c r="IG53" s="8"/>
      <c r="IH53" s="8"/>
      <c r="II53" s="8"/>
      <c r="IJ53" s="8"/>
      <c r="IK53" s="8"/>
      <c r="IL53" s="8"/>
      <c r="IM53" s="8"/>
      <c r="IN53" s="8"/>
      <c r="IO53" s="8"/>
      <c r="IP53" s="8"/>
      <c r="IQ53" s="8"/>
      <c r="IR53" s="8"/>
    </row>
    <row r="54" spans="1:252" ht="16.5" customHeight="1" x14ac:dyDescent="0.25">
      <c r="A54" s="34">
        <v>43517</v>
      </c>
      <c r="B54" s="37" t="s">
        <v>59</v>
      </c>
      <c r="C54" s="40">
        <v>40270</v>
      </c>
      <c r="E54" s="5"/>
      <c r="F54" s="5"/>
      <c r="G54" s="5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  <c r="HZ54" s="8"/>
      <c r="IA54" s="8"/>
      <c r="IB54" s="8"/>
      <c r="IC54" s="8"/>
      <c r="ID54" s="8"/>
      <c r="IE54" s="8"/>
      <c r="IF54" s="8"/>
      <c r="IG54" s="8"/>
      <c r="IH54" s="8"/>
      <c r="II54" s="8"/>
      <c r="IJ54" s="8"/>
      <c r="IK54" s="8"/>
      <c r="IL54" s="8"/>
      <c r="IM54" s="8"/>
      <c r="IN54" s="8"/>
      <c r="IO54" s="8"/>
      <c r="IP54" s="8"/>
      <c r="IQ54" s="8"/>
      <c r="IR54" s="8"/>
    </row>
    <row r="55" spans="1:252" ht="16.5" customHeight="1" x14ac:dyDescent="0.25">
      <c r="A55" s="34">
        <v>43518</v>
      </c>
      <c r="B55" s="37" t="s">
        <v>7</v>
      </c>
      <c r="C55" s="40">
        <v>1071.1400000000001</v>
      </c>
      <c r="E55" s="5"/>
      <c r="F55" s="5"/>
      <c r="G55" s="5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  <c r="IN55" s="8"/>
      <c r="IO55" s="8"/>
      <c r="IP55" s="8"/>
      <c r="IQ55" s="8"/>
      <c r="IR55" s="8"/>
    </row>
    <row r="56" spans="1:252" ht="16.5" customHeight="1" x14ac:dyDescent="0.25">
      <c r="A56" s="34">
        <v>43521</v>
      </c>
      <c r="B56" s="37" t="s">
        <v>7</v>
      </c>
      <c r="C56" s="40">
        <v>243</v>
      </c>
      <c r="E56" s="5"/>
      <c r="F56" s="5"/>
      <c r="G56" s="5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P56" s="8"/>
      <c r="IQ56" s="8"/>
      <c r="IR56" s="8"/>
    </row>
    <row r="57" spans="1:252" ht="16.5" customHeight="1" x14ac:dyDescent="0.25">
      <c r="A57" s="34">
        <v>43521</v>
      </c>
      <c r="B57" s="37" t="s">
        <v>7</v>
      </c>
      <c r="C57" s="40">
        <v>1506.6</v>
      </c>
      <c r="E57" s="5"/>
      <c r="F57" s="5"/>
      <c r="G57" s="5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</row>
    <row r="58" spans="1:252" ht="16.5" customHeight="1" x14ac:dyDescent="0.25">
      <c r="A58" s="34">
        <v>43521</v>
      </c>
      <c r="B58" s="37" t="s">
        <v>7</v>
      </c>
      <c r="C58" s="40">
        <v>3520.58</v>
      </c>
      <c r="E58" s="5"/>
      <c r="F58" s="5"/>
      <c r="G58" s="5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  <c r="IL58" s="8"/>
      <c r="IM58" s="8"/>
      <c r="IN58" s="8"/>
      <c r="IO58" s="8"/>
      <c r="IP58" s="8"/>
      <c r="IQ58" s="8"/>
      <c r="IR58" s="8"/>
    </row>
    <row r="59" spans="1:252" ht="16.5" customHeight="1" x14ac:dyDescent="0.25">
      <c r="A59" s="34">
        <v>43521</v>
      </c>
      <c r="B59" s="37" t="s">
        <v>50</v>
      </c>
      <c r="C59" s="40">
        <v>960</v>
      </c>
      <c r="E59" s="5"/>
      <c r="F59" s="5"/>
      <c r="G59" s="5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  <c r="IJ59" s="8"/>
      <c r="IK59" s="8"/>
      <c r="IL59" s="8"/>
      <c r="IM59" s="8"/>
      <c r="IN59" s="8"/>
      <c r="IO59" s="8"/>
      <c r="IP59" s="8"/>
      <c r="IQ59" s="8"/>
      <c r="IR59" s="8"/>
    </row>
    <row r="60" spans="1:252" ht="16.5" customHeight="1" x14ac:dyDescent="0.25">
      <c r="A60" s="34">
        <v>43521</v>
      </c>
      <c r="B60" s="37" t="s">
        <v>55</v>
      </c>
      <c r="C60" s="40">
        <v>270833.75</v>
      </c>
      <c r="E60" s="5"/>
      <c r="F60" s="5"/>
      <c r="G60" s="5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  <c r="GV60" s="8"/>
      <c r="GW60" s="8"/>
      <c r="GX60" s="8"/>
      <c r="GY60" s="8"/>
      <c r="GZ60" s="8"/>
      <c r="HA60" s="8"/>
      <c r="HB60" s="8"/>
      <c r="HC60" s="8"/>
      <c r="HD60" s="8"/>
      <c r="HE60" s="8"/>
      <c r="HF60" s="8"/>
      <c r="HG60" s="8"/>
      <c r="HH60" s="8"/>
      <c r="HI60" s="8"/>
      <c r="HJ60" s="8"/>
      <c r="HK60" s="8"/>
      <c r="HL60" s="8"/>
      <c r="HM60" s="8"/>
      <c r="HN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  <c r="HZ60" s="8"/>
      <c r="IA60" s="8"/>
      <c r="IB60" s="8"/>
      <c r="IC60" s="8"/>
      <c r="ID60" s="8"/>
      <c r="IE60" s="8"/>
      <c r="IF60" s="8"/>
      <c r="IG60" s="8"/>
      <c r="IH60" s="8"/>
      <c r="II60" s="8"/>
      <c r="IJ60" s="8"/>
      <c r="IK60" s="8"/>
      <c r="IL60" s="8"/>
      <c r="IM60" s="8"/>
      <c r="IN60" s="8"/>
      <c r="IO60" s="8"/>
      <c r="IP60" s="8"/>
      <c r="IQ60" s="8"/>
      <c r="IR60" s="8"/>
    </row>
    <row r="61" spans="1:252" ht="16.5" customHeight="1" x14ac:dyDescent="0.25">
      <c r="A61" s="34">
        <v>43522</v>
      </c>
      <c r="B61" s="37" t="s">
        <v>7</v>
      </c>
      <c r="C61" s="40">
        <v>50</v>
      </c>
      <c r="E61" s="5"/>
      <c r="F61" s="5"/>
      <c r="G61" s="5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  <c r="GV61" s="8"/>
      <c r="GW61" s="8"/>
      <c r="GX61" s="8"/>
      <c r="GY61" s="8"/>
      <c r="GZ61" s="8"/>
      <c r="HA61" s="8"/>
      <c r="HB61" s="8"/>
      <c r="HC61" s="8"/>
      <c r="HD61" s="8"/>
      <c r="HE61" s="8"/>
      <c r="HF61" s="8"/>
      <c r="HG61" s="8"/>
      <c r="HH61" s="8"/>
      <c r="HI61" s="8"/>
      <c r="HJ61" s="8"/>
      <c r="HK61" s="8"/>
      <c r="HL61" s="8"/>
      <c r="HM61" s="8"/>
      <c r="HN61" s="8"/>
      <c r="HO61" s="8"/>
      <c r="HP61" s="8"/>
      <c r="HQ61" s="8"/>
      <c r="HR61" s="8"/>
      <c r="HS61" s="8"/>
      <c r="HT61" s="8"/>
      <c r="HU61" s="8"/>
      <c r="HV61" s="8"/>
      <c r="HW61" s="8"/>
      <c r="HX61" s="8"/>
      <c r="HY61" s="8"/>
      <c r="HZ61" s="8"/>
      <c r="IA61" s="8"/>
      <c r="IB61" s="8"/>
      <c r="IC61" s="8"/>
      <c r="ID61" s="8"/>
      <c r="IE61" s="8"/>
      <c r="IF61" s="8"/>
      <c r="IG61" s="8"/>
      <c r="IH61" s="8"/>
      <c r="II61" s="8"/>
      <c r="IJ61" s="8"/>
      <c r="IK61" s="8"/>
      <c r="IL61" s="8"/>
      <c r="IM61" s="8"/>
      <c r="IN61" s="8"/>
      <c r="IO61" s="8"/>
      <c r="IP61" s="8"/>
      <c r="IQ61" s="8"/>
      <c r="IR61" s="8"/>
    </row>
    <row r="62" spans="1:252" ht="16.5" customHeight="1" x14ac:dyDescent="0.25">
      <c r="A62" s="34">
        <v>43522</v>
      </c>
      <c r="B62" s="37" t="s">
        <v>49</v>
      </c>
      <c r="C62" s="40">
        <v>200</v>
      </c>
      <c r="E62" s="5"/>
      <c r="F62" s="5"/>
      <c r="G62" s="5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  <c r="GV62" s="8"/>
      <c r="GW62" s="8"/>
      <c r="GX62" s="8"/>
      <c r="GY62" s="8"/>
      <c r="GZ62" s="8"/>
      <c r="HA62" s="8"/>
      <c r="HB62" s="8"/>
      <c r="HC62" s="8"/>
      <c r="HD62" s="8"/>
      <c r="HE62" s="8"/>
      <c r="HF62" s="8"/>
      <c r="HG62" s="8"/>
      <c r="HH62" s="8"/>
      <c r="HI62" s="8"/>
      <c r="HJ62" s="8"/>
      <c r="HK62" s="8"/>
      <c r="HL62" s="8"/>
      <c r="HM62" s="8"/>
      <c r="HN62" s="8"/>
      <c r="HO62" s="8"/>
      <c r="HP62" s="8"/>
      <c r="HQ62" s="8"/>
      <c r="HR62" s="8"/>
      <c r="HS62" s="8"/>
      <c r="HT62" s="8"/>
      <c r="HU62" s="8"/>
      <c r="HV62" s="8"/>
      <c r="HW62" s="8"/>
      <c r="HX62" s="8"/>
      <c r="HY62" s="8"/>
      <c r="HZ62" s="8"/>
      <c r="IA62" s="8"/>
      <c r="IB62" s="8"/>
      <c r="IC62" s="8"/>
      <c r="ID62" s="8"/>
      <c r="IE62" s="8"/>
      <c r="IF62" s="8"/>
      <c r="IG62" s="8"/>
      <c r="IH62" s="8"/>
      <c r="II62" s="8"/>
      <c r="IJ62" s="8"/>
      <c r="IK62" s="8"/>
      <c r="IL62" s="8"/>
      <c r="IM62" s="8"/>
      <c r="IN62" s="8"/>
      <c r="IO62" s="8"/>
      <c r="IP62" s="8"/>
      <c r="IQ62" s="8"/>
      <c r="IR62" s="8"/>
    </row>
    <row r="63" spans="1:252" ht="16.5" customHeight="1" x14ac:dyDescent="0.25">
      <c r="A63" s="34">
        <v>43522</v>
      </c>
      <c r="B63" s="37" t="s">
        <v>7</v>
      </c>
      <c r="C63" s="40">
        <v>1944</v>
      </c>
      <c r="E63" s="5"/>
      <c r="F63" s="5"/>
      <c r="G63" s="5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  <c r="GV63" s="8"/>
      <c r="GW63" s="8"/>
      <c r="GX63" s="8"/>
      <c r="GY63" s="8"/>
      <c r="GZ63" s="8"/>
      <c r="HA63" s="8"/>
      <c r="HB63" s="8"/>
      <c r="HC63" s="8"/>
      <c r="HD63" s="8"/>
      <c r="HE63" s="8"/>
      <c r="HF63" s="8"/>
      <c r="HG63" s="8"/>
      <c r="HH63" s="8"/>
      <c r="HI63" s="8"/>
      <c r="HJ63" s="8"/>
      <c r="HK63" s="8"/>
      <c r="HL63" s="8"/>
      <c r="HM63" s="8"/>
      <c r="HN63" s="8"/>
      <c r="HO63" s="8"/>
      <c r="HP63" s="8"/>
      <c r="HQ63" s="8"/>
      <c r="HR63" s="8"/>
      <c r="HS63" s="8"/>
      <c r="HT63" s="8"/>
      <c r="HU63" s="8"/>
      <c r="HV63" s="8"/>
      <c r="HW63" s="8"/>
      <c r="HX63" s="8"/>
      <c r="HY63" s="8"/>
      <c r="HZ63" s="8"/>
      <c r="IA63" s="8"/>
      <c r="IB63" s="8"/>
      <c r="IC63" s="8"/>
      <c r="ID63" s="8"/>
      <c r="IE63" s="8"/>
      <c r="IF63" s="8"/>
      <c r="IG63" s="8"/>
      <c r="IH63" s="8"/>
      <c r="II63" s="8"/>
      <c r="IJ63" s="8"/>
      <c r="IK63" s="8"/>
      <c r="IL63" s="8"/>
      <c r="IM63" s="8"/>
      <c r="IN63" s="8"/>
      <c r="IO63" s="8"/>
      <c r="IP63" s="8"/>
      <c r="IQ63" s="8"/>
      <c r="IR63" s="8"/>
    </row>
    <row r="64" spans="1:252" ht="16.5" customHeight="1" x14ac:dyDescent="0.25">
      <c r="A64" s="34">
        <v>43523</v>
      </c>
      <c r="B64" s="37" t="s">
        <v>52</v>
      </c>
      <c r="C64" s="40">
        <v>200</v>
      </c>
      <c r="E64" s="5"/>
      <c r="F64" s="5"/>
      <c r="G64" s="5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  <c r="GV64" s="8"/>
      <c r="GW64" s="8"/>
      <c r="GX64" s="8"/>
      <c r="GY64" s="8"/>
      <c r="GZ64" s="8"/>
      <c r="HA64" s="8"/>
      <c r="HB64" s="8"/>
      <c r="HC64" s="8"/>
      <c r="HD64" s="8"/>
      <c r="HE64" s="8"/>
      <c r="HF64" s="8"/>
      <c r="HG64" s="8"/>
      <c r="HH64" s="8"/>
      <c r="HI64" s="8"/>
      <c r="HJ64" s="8"/>
      <c r="HK64" s="8"/>
      <c r="HL64" s="8"/>
      <c r="HM64" s="8"/>
      <c r="HN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  <c r="HZ64" s="8"/>
      <c r="IA64" s="8"/>
      <c r="IB64" s="8"/>
      <c r="IC64" s="8"/>
      <c r="ID64" s="8"/>
      <c r="IE64" s="8"/>
      <c r="IF64" s="8"/>
      <c r="IG64" s="8"/>
      <c r="IH64" s="8"/>
      <c r="II64" s="8"/>
      <c r="IJ64" s="8"/>
      <c r="IK64" s="8"/>
      <c r="IL64" s="8"/>
      <c r="IM64" s="8"/>
      <c r="IN64" s="8"/>
      <c r="IO64" s="8"/>
      <c r="IP64" s="8"/>
      <c r="IQ64" s="8"/>
      <c r="IR64" s="8"/>
    </row>
    <row r="65" spans="1:252" ht="16.5" customHeight="1" x14ac:dyDescent="0.25">
      <c r="A65" s="34">
        <v>43523</v>
      </c>
      <c r="B65" s="37" t="s">
        <v>56</v>
      </c>
      <c r="C65" s="40">
        <v>1000</v>
      </c>
      <c r="E65" s="5"/>
      <c r="F65" s="5"/>
      <c r="G65" s="5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  <c r="GV65" s="8"/>
      <c r="GW65" s="8"/>
      <c r="GX65" s="8"/>
      <c r="GY65" s="8"/>
      <c r="GZ65" s="8"/>
      <c r="HA65" s="8"/>
      <c r="HB65" s="8"/>
      <c r="HC65" s="8"/>
      <c r="HD65" s="8"/>
      <c r="HE65" s="8"/>
      <c r="HF65" s="8"/>
      <c r="HG65" s="8"/>
      <c r="HH65" s="8"/>
      <c r="HI65" s="8"/>
      <c r="HJ65" s="8"/>
      <c r="HK65" s="8"/>
      <c r="HL65" s="8"/>
      <c r="HM65" s="8"/>
      <c r="HN65" s="8"/>
      <c r="HO65" s="8"/>
      <c r="HP65" s="8"/>
      <c r="HQ65" s="8"/>
      <c r="HR65" s="8"/>
      <c r="HS65" s="8"/>
      <c r="HT65" s="8"/>
      <c r="HU65" s="8"/>
      <c r="HV65" s="8"/>
      <c r="HW65" s="8"/>
      <c r="HX65" s="8"/>
      <c r="HY65" s="8"/>
      <c r="HZ65" s="8"/>
      <c r="IA65" s="8"/>
      <c r="IB65" s="8"/>
      <c r="IC65" s="8"/>
      <c r="ID65" s="8"/>
      <c r="IE65" s="8"/>
      <c r="IF65" s="8"/>
      <c r="IG65" s="8"/>
      <c r="IH65" s="8"/>
      <c r="II65" s="8"/>
      <c r="IJ65" s="8"/>
      <c r="IK65" s="8"/>
      <c r="IL65" s="8"/>
      <c r="IM65" s="8"/>
      <c r="IN65" s="8"/>
      <c r="IO65" s="8"/>
      <c r="IP65" s="8"/>
      <c r="IQ65" s="8"/>
      <c r="IR65" s="8"/>
    </row>
    <row r="66" spans="1:252" ht="16.5" customHeight="1" x14ac:dyDescent="0.25">
      <c r="A66" s="34">
        <v>43523</v>
      </c>
      <c r="B66" s="37" t="s">
        <v>57</v>
      </c>
      <c r="C66" s="40">
        <v>2198.5</v>
      </c>
      <c r="E66" s="5"/>
      <c r="F66" s="5"/>
      <c r="G66" s="5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  <c r="GT66" s="8"/>
      <c r="GU66" s="8"/>
      <c r="GV66" s="8"/>
      <c r="GW66" s="8"/>
      <c r="GX66" s="8"/>
      <c r="GY66" s="8"/>
      <c r="GZ66" s="8"/>
      <c r="HA66" s="8"/>
      <c r="HB66" s="8"/>
      <c r="HC66" s="8"/>
      <c r="HD66" s="8"/>
      <c r="HE66" s="8"/>
      <c r="HF66" s="8"/>
      <c r="HG66" s="8"/>
      <c r="HH66" s="8"/>
      <c r="HI66" s="8"/>
      <c r="HJ66" s="8"/>
      <c r="HK66" s="8"/>
      <c r="HL66" s="8"/>
      <c r="HM66" s="8"/>
      <c r="HN66" s="8"/>
      <c r="HO66" s="8"/>
      <c r="HP66" s="8"/>
      <c r="HQ66" s="8"/>
      <c r="HR66" s="8"/>
      <c r="HS66" s="8"/>
      <c r="HT66" s="8"/>
      <c r="HU66" s="8"/>
      <c r="HV66" s="8"/>
      <c r="HW66" s="8"/>
      <c r="HX66" s="8"/>
      <c r="HY66" s="8"/>
      <c r="HZ66" s="8"/>
      <c r="IA66" s="8"/>
      <c r="IB66" s="8"/>
      <c r="IC66" s="8"/>
      <c r="ID66" s="8"/>
      <c r="IE66" s="8"/>
      <c r="IF66" s="8"/>
      <c r="IG66" s="8"/>
      <c r="IH66" s="8"/>
      <c r="II66" s="8"/>
      <c r="IJ66" s="8"/>
      <c r="IK66" s="8"/>
      <c r="IL66" s="8"/>
      <c r="IM66" s="8"/>
      <c r="IN66" s="8"/>
      <c r="IO66" s="8"/>
      <c r="IP66" s="8"/>
      <c r="IQ66" s="8"/>
      <c r="IR66" s="8"/>
    </row>
    <row r="67" spans="1:252" ht="16.5" customHeight="1" x14ac:dyDescent="0.25">
      <c r="A67" s="34">
        <v>43523</v>
      </c>
      <c r="B67" s="37" t="s">
        <v>7</v>
      </c>
      <c r="C67" s="40">
        <v>31921.41</v>
      </c>
      <c r="E67" s="5"/>
      <c r="F67" s="5"/>
      <c r="G67" s="5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  <c r="GT67" s="8"/>
      <c r="GU67" s="8"/>
      <c r="GV67" s="8"/>
      <c r="GW67" s="8"/>
      <c r="GX67" s="8"/>
      <c r="GY67" s="8"/>
      <c r="GZ67" s="8"/>
      <c r="HA67" s="8"/>
      <c r="HB67" s="8"/>
      <c r="HC67" s="8"/>
      <c r="HD67" s="8"/>
      <c r="HE67" s="8"/>
      <c r="HF67" s="8"/>
      <c r="HG67" s="8"/>
      <c r="HH67" s="8"/>
      <c r="HI67" s="8"/>
      <c r="HJ67" s="8"/>
      <c r="HK67" s="8"/>
      <c r="HL67" s="8"/>
      <c r="HM67" s="8"/>
      <c r="HN67" s="8"/>
      <c r="HO67" s="8"/>
      <c r="HP67" s="8"/>
      <c r="HQ67" s="8"/>
      <c r="HR67" s="8"/>
      <c r="HS67" s="8"/>
      <c r="HT67" s="8"/>
      <c r="HU67" s="8"/>
      <c r="HV67" s="8"/>
      <c r="HW67" s="8"/>
      <c r="HX67" s="8"/>
      <c r="HY67" s="8"/>
      <c r="HZ67" s="8"/>
      <c r="IA67" s="8"/>
      <c r="IB67" s="8"/>
      <c r="IC67" s="8"/>
      <c r="ID67" s="8"/>
      <c r="IE67" s="8"/>
      <c r="IF67" s="8"/>
      <c r="IG67" s="8"/>
      <c r="IH67" s="8"/>
      <c r="II67" s="8"/>
      <c r="IJ67" s="8"/>
      <c r="IK67" s="8"/>
      <c r="IL67" s="8"/>
      <c r="IM67" s="8"/>
      <c r="IN67" s="8"/>
      <c r="IO67" s="8"/>
      <c r="IP67" s="8"/>
      <c r="IQ67" s="8"/>
      <c r="IR67" s="8"/>
    </row>
    <row r="68" spans="1:252" ht="16.5" customHeight="1" x14ac:dyDescent="0.25">
      <c r="A68" s="34">
        <v>43523</v>
      </c>
      <c r="B68" s="37" t="s">
        <v>7</v>
      </c>
      <c r="C68" s="40">
        <v>5066.7700000000004</v>
      </c>
      <c r="E68" s="5"/>
      <c r="F68" s="5"/>
      <c r="G68" s="5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  <c r="GT68" s="8"/>
      <c r="GU68" s="8"/>
      <c r="GV68" s="8"/>
      <c r="GW68" s="8"/>
      <c r="GX68" s="8"/>
      <c r="GY68" s="8"/>
      <c r="GZ68" s="8"/>
      <c r="HA68" s="8"/>
      <c r="HB68" s="8"/>
      <c r="HC68" s="8"/>
      <c r="HD68" s="8"/>
      <c r="HE68" s="8"/>
      <c r="HF68" s="8"/>
      <c r="HG68" s="8"/>
      <c r="HH68" s="8"/>
      <c r="HI68" s="8"/>
      <c r="HJ68" s="8"/>
      <c r="HK68" s="8"/>
      <c r="HL68" s="8"/>
      <c r="HM68" s="8"/>
      <c r="HN68" s="8"/>
      <c r="HO68" s="8"/>
      <c r="HP68" s="8"/>
      <c r="HQ68" s="8"/>
      <c r="HR68" s="8"/>
      <c r="HS68" s="8"/>
      <c r="HT68" s="8"/>
      <c r="HU68" s="8"/>
      <c r="HV68" s="8"/>
      <c r="HW68" s="8"/>
      <c r="HX68" s="8"/>
      <c r="HY68" s="8"/>
      <c r="HZ68" s="8"/>
      <c r="IA68" s="8"/>
      <c r="IB68" s="8"/>
      <c r="IC68" s="8"/>
      <c r="ID68" s="8"/>
      <c r="IE68" s="8"/>
      <c r="IF68" s="8"/>
      <c r="IG68" s="8"/>
      <c r="IH68" s="8"/>
      <c r="II68" s="8"/>
      <c r="IJ68" s="8"/>
      <c r="IK68" s="8"/>
      <c r="IL68" s="8"/>
      <c r="IM68" s="8"/>
      <c r="IN68" s="8"/>
      <c r="IO68" s="8"/>
      <c r="IP68" s="8"/>
      <c r="IQ68" s="8"/>
      <c r="IR68" s="8"/>
    </row>
    <row r="69" spans="1:252" ht="16.5" customHeight="1" thickBot="1" x14ac:dyDescent="0.3">
      <c r="A69" s="34"/>
      <c r="B69" s="37"/>
      <c r="C69" s="40"/>
      <c r="E69" s="5"/>
      <c r="F69" s="5"/>
      <c r="G69" s="5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8"/>
      <c r="GV69" s="8"/>
      <c r="GW69" s="8"/>
      <c r="GX69" s="8"/>
      <c r="GY69" s="8"/>
      <c r="GZ69" s="8"/>
      <c r="HA69" s="8"/>
      <c r="HB69" s="8"/>
      <c r="HC69" s="8"/>
      <c r="HD69" s="8"/>
      <c r="HE69" s="8"/>
      <c r="HF69" s="8"/>
      <c r="HG69" s="8"/>
      <c r="HH69" s="8"/>
      <c r="HI69" s="8"/>
      <c r="HJ69" s="8"/>
      <c r="HK69" s="8"/>
      <c r="HL69" s="8"/>
      <c r="HM69" s="8"/>
      <c r="HN69" s="8"/>
      <c r="HO69" s="8"/>
      <c r="HP69" s="8"/>
      <c r="HQ69" s="8"/>
      <c r="HR69" s="8"/>
      <c r="HS69" s="8"/>
      <c r="HT69" s="8"/>
      <c r="HU69" s="8"/>
      <c r="HV69" s="8"/>
      <c r="HW69" s="8"/>
      <c r="HX69" s="8"/>
      <c r="HY69" s="8"/>
      <c r="HZ69" s="8"/>
      <c r="IA69" s="8"/>
      <c r="IB69" s="8"/>
      <c r="IC69" s="8"/>
      <c r="ID69" s="8"/>
      <c r="IE69" s="8"/>
      <c r="IF69" s="8"/>
      <c r="IG69" s="8"/>
      <c r="IH69" s="8"/>
      <c r="II69" s="8"/>
      <c r="IJ69" s="8"/>
      <c r="IK69" s="8"/>
      <c r="IL69" s="8"/>
      <c r="IM69" s="8"/>
      <c r="IN69" s="8"/>
      <c r="IO69" s="8"/>
      <c r="IP69" s="8"/>
      <c r="IQ69" s="8"/>
      <c r="IR69" s="8"/>
    </row>
    <row r="70" spans="1:252" ht="27.75" customHeight="1" thickBot="1" x14ac:dyDescent="0.3">
      <c r="A70" s="7"/>
      <c r="B70" s="39" t="s">
        <v>2</v>
      </c>
      <c r="C70" s="20">
        <f>SUM(C3:C69)</f>
        <v>786013.84000000008</v>
      </c>
      <c r="E70" s="8"/>
      <c r="F70" s="31"/>
      <c r="G70" s="8"/>
    </row>
    <row r="72" spans="1:252" ht="38.25" customHeight="1" x14ac:dyDescent="0.25">
      <c r="B72" s="54" t="s">
        <v>31</v>
      </c>
    </row>
    <row r="73" spans="1:252" ht="24.75" customHeight="1" x14ac:dyDescent="0.25">
      <c r="A73" s="24"/>
      <c r="B73" s="61"/>
      <c r="C73" s="22"/>
    </row>
    <row r="74" spans="1:252" ht="20.25" customHeight="1" x14ac:dyDescent="0.25">
      <c r="A74" s="24"/>
      <c r="B74" s="61"/>
      <c r="C74" s="22"/>
    </row>
  </sheetData>
  <autoFilter ref="A2:IR70"/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</vt:lpstr>
      <vt:lpstr>Приход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Ольга Валентиновна - Старший бухгалтер Владивосток Пиво</dc:creator>
  <cp:lastModifiedBy>Admin</cp:lastModifiedBy>
  <dcterms:created xsi:type="dcterms:W3CDTF">2006-09-27T17:33:49Z</dcterms:created>
  <dcterms:modified xsi:type="dcterms:W3CDTF">2019-03-17T23:03:48Z</dcterms:modified>
</cp:coreProperties>
</file>